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856184tomasi\Desktop\ORDINI\2024\SI\METEDA\fascicolo Meteda\"/>
    </mc:Choice>
  </mc:AlternateContent>
  <bookViews>
    <workbookView xWindow="0" yWindow="0" windowWidth="28800" windowHeight="11730"/>
  </bookViews>
  <sheets>
    <sheet name="OFF ECONOMICA" sheetId="3" r:id="rId1"/>
  </sheets>
  <definedNames>
    <definedName name="_xlnm._FilterDatabase" localSheetId="0" hidden="1">'OFF ECONOMICA'!#REF!</definedName>
    <definedName name="_xlnm.Print_Area" localSheetId="0">'OFF ECONOMICA'!$A$1:$E$76</definedName>
    <definedName name="OLE_LINK2" localSheetId="0">'OFF ECONOMICA'!#REF!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5" i="3" l="1"/>
  <c r="E44" i="3"/>
  <c r="E43" i="3"/>
  <c r="E36" i="3"/>
  <c r="E35" i="3"/>
  <c r="E34" i="3"/>
  <c r="E33" i="3"/>
  <c r="E32" i="3"/>
  <c r="E31" i="3"/>
  <c r="E30" i="3"/>
  <c r="E29" i="3"/>
  <c r="E28" i="3"/>
  <c r="E27" i="3"/>
  <c r="E26" i="3"/>
  <c r="E25" i="3"/>
  <c r="E24" i="3"/>
  <c r="E23" i="3"/>
  <c r="E19" i="3"/>
  <c r="E22" i="3"/>
  <c r="E21" i="3"/>
  <c r="E20" i="3"/>
  <c r="E37" i="3"/>
  <c r="E17" i="3"/>
  <c r="E18" i="3" l="1"/>
  <c r="E16" i="3"/>
  <c r="E15" i="3"/>
  <c r="E14" i="3"/>
  <c r="E13" i="3"/>
  <c r="E12" i="3"/>
  <c r="E11" i="3"/>
  <c r="E10" i="3"/>
  <c r="E9" i="3"/>
  <c r="E8" i="3"/>
  <c r="E38" i="3" l="1"/>
  <c r="E46" i="3"/>
  <c r="D50" i="3" l="1"/>
  <c r="D51" i="3"/>
  <c r="D53" i="3" l="1"/>
  <c r="D52" i="3"/>
</calcChain>
</file>

<file path=xl/sharedStrings.xml><?xml version="1.0" encoding="utf-8"?>
<sst xmlns="http://schemas.openxmlformats.org/spreadsheetml/2006/main" count="87" uniqueCount="80">
  <si>
    <t>Quotazioni aggiuntive al di fuori dell’offerta economica</t>
  </si>
  <si>
    <t>______%</t>
  </si>
  <si>
    <t>ALTRE QUOTAZIONI RICHIESTE:</t>
  </si>
  <si>
    <t>TOTALE (€) senza IVA</t>
  </si>
  <si>
    <t>Percentuale di sconto applicata a "interventi su chiamata"</t>
  </si>
  <si>
    <t>_____________________________</t>
  </si>
  <si>
    <t xml:space="preserve">data </t>
  </si>
  <si>
    <t>___________________</t>
  </si>
  <si>
    <t>INTERVENTI EXTRA CONTRATTO DI MANUTENZIONE - MANUTENZIONE SU CHIAMATA</t>
  </si>
  <si>
    <t>Tariffe:</t>
  </si>
  <si>
    <t>ALTRO</t>
  </si>
  <si>
    <t>IMPORTO COMPLESSIVO:</t>
  </si>
  <si>
    <t>BA = BASE D’ASTA (senza IVA)</t>
  </si>
  <si>
    <t>Gli oneri aziendali concernenti l'adempimento delle disposizioni in materia di salute e sicurezza sui luoghi di lavoro sono pari a</t>
  </si>
  <si>
    <t>I propri costi della manodopera sono pari a (come da dettaglio allegato indicante almeno n. dipendenti, qualifica, costo orario, monte ore annuo, CCNL applicato)</t>
  </si>
  <si>
    <t>COSTO FORFETTARIO PER INTERVENTI ONSITE:</t>
  </si>
  <si>
    <t>COSTO FORFETTARIO PER INTERVENTI DA REMOTO:</t>
  </si>
  <si>
    <t>Percentuale di sconto sul listino ricambi (se previsti).</t>
  </si>
  <si>
    <t>RIBASSO % RISPETTO ALLA BASE D’ASTA (R=(BA-IC)/BA)</t>
  </si>
  <si>
    <t>RIBASSO RISPETTO ALLA BASE D’ASTA (R=(BA-IC)/BA)</t>
  </si>
  <si>
    <t>MODULO OFFERTA</t>
  </si>
  <si>
    <t>COMPONENTE</t>
  </si>
  <si>
    <t>IMPORTO COMPLESSIVO (IC) IN CIFRE (senza IVA) ( IC=T1+T2 (in cifre))</t>
  </si>
  <si>
    <t>Prezzo unitario</t>
  </si>
  <si>
    <t>(i campi da compilare sono evidenziati in giallo)</t>
  </si>
  <si>
    <t>IMPORTO PARZIALE A BASE D'ASTA IVA ESCLUSA (tale importo parziale non è superabile, pena l'esclusione)</t>
  </si>
  <si>
    <t>Ribasso (€)</t>
  </si>
  <si>
    <t>Ribasso (%)</t>
  </si>
  <si>
    <t>(firma)</t>
  </si>
  <si>
    <t xml:space="preserve">Prezzo unitario </t>
  </si>
  <si>
    <t>TOTALE 1</t>
  </si>
  <si>
    <t>TOTALE 2</t>
  </si>
  <si>
    <t>IMPORTO PARZIALE A BASE D'ASTA IVA ESCLUSA (tale importo parziale non è comunque superabile, pena l'esclusione)</t>
  </si>
  <si>
    <t xml:space="preserve">QTA OFFERTA </t>
  </si>
  <si>
    <t>N. anni</t>
  </si>
  <si>
    <t>/</t>
  </si>
  <si>
    <t>QTA stimata</t>
  </si>
  <si>
    <t>manutenzione ordinaria Metaclinic - ASL 1</t>
  </si>
  <si>
    <t>manutenzione ordinaria Metaclinic - ASL 2</t>
  </si>
  <si>
    <t>manutenzione ordinaria Metaclinic - ASL 3</t>
  </si>
  <si>
    <t>manutenzione ordinaria Metaclinic - ASL 4</t>
  </si>
  <si>
    <t>manutenzione ordinaria Metaclinic - ASL 5</t>
  </si>
  <si>
    <t>manutenzione ordinaria Metaclinic - ASL 6</t>
  </si>
  <si>
    <t>manutenzione ordinaria Metaclinic - ASL 7</t>
  </si>
  <si>
    <t>manutenzione ordinaria Metaclinic - ASL 8</t>
  </si>
  <si>
    <t>manutenzione ordinaria DAIRET - primo acquisto - 1000 test - (ASL 1 e ASL 4)</t>
  </si>
  <si>
    <t>manutenzione ordinaria DAIRET - ricarica 500 test - (ASL 1, ASL 2 e ASL 4)</t>
  </si>
  <si>
    <t>manutenzione ordinaria DAIRET - ricarica 1500 test - (ASL 3)</t>
  </si>
  <si>
    <t>manutenzione ordinaria DAIRET - ricarica 1000 test - (quotare anche se q.tà prevista = 0)</t>
  </si>
  <si>
    <t>manutenzione ordinaria DAIRET - ricarica 2000 test - (quotare anche se q.tà prevista = 0)</t>
  </si>
  <si>
    <t>manutenzione ordinaria Metadieta rep. DIAB - ASL 1</t>
  </si>
  <si>
    <t>manutenzione ordinaria Metadieta rep. DIAB - ASL 2</t>
  </si>
  <si>
    <t>manutenzione ordinaria Metadieta rep. DIAB - ASL 3</t>
  </si>
  <si>
    <t>manutenzione ordinaria Metadieta rep. DIAB - ASL 5</t>
  </si>
  <si>
    <t>manutenzione ordinaria Metadieta rep. DIAB - ASL 6</t>
  </si>
  <si>
    <t>manutenzione ordinaria Metadieta rep. DIAB - ASL 7</t>
  </si>
  <si>
    <t>manutenzione ordinaria Metadieta rep. DIAB - ASL 8</t>
  </si>
  <si>
    <t>manutenzione ordinaria Metadieta rep. NEFRO - (tutte le ASL, ARNAS BROTZU, AOU CA e AOU SS)</t>
  </si>
  <si>
    <t>manutenzione ordinaria Metadieta rep. DIAB - ASL 4 - prima installazione</t>
  </si>
  <si>
    <t xml:space="preserve">manutenzione ordinaria Metadieta rep. DIAB - ASL 4 </t>
  </si>
  <si>
    <t>manutenzione ordinaria Metadieta rep. DIAB - ASL 5 - prima installazione</t>
  </si>
  <si>
    <t>manutenzione ordinaria Metadieta rep. DIAB - ASL 6 - prima installazione</t>
  </si>
  <si>
    <t>manutenzione ordinaria Metadieta rep. DIAB - ASL 7 - prima installazione</t>
  </si>
  <si>
    <t>manutenzione ordinaria Metadieta rep. DIAB - ARNAS BROTZU - prima installazione</t>
  </si>
  <si>
    <t>manutenzione ordinaria Metadieta rep. DIAB - ARNAS BROTZU</t>
  </si>
  <si>
    <t>manutenzione ordinaria Metadieta rep. DIAB - AOU SS - prima installazione</t>
  </si>
  <si>
    <t>manutenzione ordinaria Metadieta rep. DIAB - AOU CA - prima installazione</t>
  </si>
  <si>
    <t>manutenzione ordinaria Metadieta rep. DIAB - AOU SS</t>
  </si>
  <si>
    <t>manutenzione ordinaria Metadieta rep. DIAB - AOU CA</t>
  </si>
  <si>
    <t>una tantum</t>
  </si>
  <si>
    <t>MANUTENZIONE STRAORDINARIA - ESTENSIVA - Migrazione Brotzu</t>
  </si>
  <si>
    <t>MANUTENZIONE STRAORDINARIA - ADATTATIVA - Adeguamento Marno - GG a consumo</t>
  </si>
  <si>
    <t>MANUTENZIONE STRAORDINARIA - EVOLUTIVA - GG a consumo</t>
  </si>
  <si>
    <t xml:space="preserve">Ai sensi di quanto previsto dall’art. 108, comma 9, del D.Lgs. n. 36/2023, si dichiara che </t>
  </si>
  <si>
    <t>Manutenzione ordinaria DAIRET - ricarica 1000 test</t>
  </si>
  <si>
    <t>Manutenzione ordinaria DAIRET - ricarica 2000 test</t>
  </si>
  <si>
    <r>
      <t xml:space="preserve">Il sottoscritto _______________________________________nella sua qualità di legale rappresentante della società Meteda Srl, con sede legale in Roma (CAP  00161), via Antonio Bosio n. 2 , C.F./P.Iva 01713290441, dichiara di approvare e di accettare </t>
    </r>
    <r>
      <rPr>
        <b/>
        <sz val="11"/>
        <rFont val="Arial"/>
        <family val="2"/>
      </rPr>
      <t>senza riserva alcuna tutte le clausole e condizioni contenute nella documentazione di gara</t>
    </r>
    <r>
      <rPr>
        <sz val="11"/>
        <rFont val="Arial"/>
        <family val="2"/>
      </rPr>
      <t xml:space="preserve">. Ai sensi del D.Lgs. 36/2023 e del D.Lgs. 81/2008, dichiara altresì che i prezzi offerti si intendono comprensivi degli oneri per la sicurezza afferenti all’attività svolta dall’impresa, nonché degli oneri per la manodopera impiegata nell'appalto, come meglio specificati nel dettaglio della presente offerta economica; si precisa, al riguardo, che nella determinazione dei prezzi offerti questa impresa non ha assoggettato a ribasso i citati oneri. 
Premesso quanto sopra, il sottoscritto, in nome e per conto della Società da lui rappresentata, si impegna ad eseguire il servizio in oggetto alle seguenti condizioni economiche:                                                                                                    </t>
    </r>
  </si>
  <si>
    <t>per la società Meteda Srl</t>
  </si>
  <si>
    <t>FORNITURA SERVIZI MANUTENZIONE ORDINARIA</t>
  </si>
  <si>
    <t>FORNITURA SERVIZI MANUTENZIONE STRAORDINARIA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</si>
</sst>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43" formatCode="_-* #,##0.00\ _€_-;\-* #,##0.00\ _€_-;_-* &quot;-&quot;??\ _€_-;_-@_-"/>
    <numFmt numFmtId="164" formatCode="&quot;€&quot;\ #,##0.00"/>
    <numFmt numFmtId="165" formatCode="#,##0.00\ &quot;€&quot;"/>
    <numFmt numFmtId="166" formatCode="0.000%"/>
    <numFmt numFmtId="167" formatCode="_-&quot;€&quot;\ * #,##0.00_-;\-&quot;€&quot;\ * #,##0.00_-;_-&quot;€&quot;\ * &quot;-&quot;??_-;_-@_-"/>
    <numFmt numFmtId="168" formatCode="#,##0_ ;\-#,##0\ "/>
    <numFmt numFmtId="169" formatCode="_-[$€-410]\ * #,##0.00_-;\-[$€-410]\ * #,##0.00_-;_-[$€-410]\ * &quot;-&quot;??_-;_-@_-"/>
  </numFmts>
  <fonts count="15" x14ac:knownFonts="1">
    <font>
      <sz val="10"/>
      <name val="Arial"/>
    </font>
    <font>
      <sz val="10"/>
      <name val="Arial"/>
      <family val="2"/>
    </font>
    <font>
      <sz val="11"/>
      <name val="Arial"/>
      <family val="2"/>
    </font>
    <font>
      <sz val="10"/>
      <name val="Arial"/>
      <family val="2"/>
    </font>
    <font>
      <sz val="10"/>
      <name val="Arial"/>
      <family val="2"/>
    </font>
    <font>
      <b/>
      <sz val="11"/>
      <name val="Arial"/>
      <family val="2"/>
    </font>
    <font>
      <b/>
      <sz val="11"/>
      <color rgb="FFFF0000"/>
      <name val="Arial"/>
      <family val="2"/>
    </font>
    <font>
      <sz val="11"/>
      <color rgb="FFFF0000"/>
      <name val="Arial"/>
      <family val="2"/>
    </font>
    <font>
      <b/>
      <i/>
      <sz val="11"/>
      <name val="Arial"/>
      <family val="2"/>
    </font>
    <font>
      <i/>
      <sz val="11"/>
      <name val="Arial"/>
      <family val="2"/>
    </font>
    <font>
      <b/>
      <sz val="22"/>
      <name val="Arial"/>
      <family val="2"/>
    </font>
    <font>
      <b/>
      <sz val="12"/>
      <color rgb="FFFF0000"/>
      <name val="Calibri"/>
      <family val="2"/>
      <scheme val="minor"/>
    </font>
    <font>
      <b/>
      <sz val="10"/>
      <name val="Arial"/>
      <family val="2"/>
    </font>
    <font>
      <b/>
      <sz val="10"/>
      <color rgb="FFFF0000"/>
      <name val="Arial"/>
      <family val="2"/>
    </font>
    <font>
      <b/>
      <sz val="10"/>
      <color rgb="FF000000"/>
      <name val="Arial"/>
      <family val="2"/>
    </font>
  </fonts>
  <fills count="5">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2" tint="-9.9978637043366805E-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applyNumberFormat="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1" fillId="0" borderId="0" applyNumberFormat="0" applyFont="0" applyFill="0" applyBorder="0" applyAlignment="0" applyProtection="0"/>
    <xf numFmtId="9" fontId="1" fillId="0" borderId="0" applyNumberFormat="0" applyFont="0" applyFill="0" applyBorder="0" applyAlignment="0" applyProtection="0"/>
    <xf numFmtId="167" fontId="1" fillId="0" borderId="0" applyNumberFormat="0" applyFont="0" applyFill="0" applyBorder="0" applyAlignment="0" applyProtection="0"/>
    <xf numFmtId="43" fontId="4" fillId="0" borderId="0" applyFont="0" applyFill="0" applyBorder="0" applyAlignment="0" applyProtection="0"/>
  </cellStyleXfs>
  <cellXfs count="118">
    <xf numFmtId="0" fontId="0" fillId="0" borderId="0" xfId="0" applyNumberFormat="1" applyFont="1" applyFill="1" applyBorder="1" applyAlignment="1"/>
    <xf numFmtId="0" fontId="2" fillId="0" borderId="0" xfId="0" applyNumberFormat="1" applyFont="1" applyFill="1" applyBorder="1" applyAlignment="1">
      <alignment horizontal="left"/>
    </xf>
    <xf numFmtId="0" fontId="2" fillId="0" borderId="0" xfId="0" applyFont="1" applyFill="1" applyBorder="1" applyAlignment="1">
      <alignment horizontal="left" wrapText="1"/>
    </xf>
    <xf numFmtId="0" fontId="2" fillId="0" borderId="0" xfId="0" applyNumberFormat="1" applyFont="1" applyFill="1" applyBorder="1" applyAlignment="1">
      <alignment horizontal="center"/>
    </xf>
    <xf numFmtId="0" fontId="2" fillId="0" borderId="0" xfId="0" applyNumberFormat="1" applyFont="1" applyFill="1" applyBorder="1" applyAlignment="1"/>
    <xf numFmtId="0" fontId="2" fillId="0" borderId="0" xfId="0" applyNumberFormat="1" applyFont="1" applyFill="1" applyBorder="1" applyAlignment="1">
      <alignment horizontal="center" wrapText="1"/>
    </xf>
    <xf numFmtId="165" fontId="5" fillId="0" borderId="28" xfId="1" applyNumberFormat="1" applyFont="1" applyBorder="1" applyAlignment="1">
      <alignment vertical="center" wrapText="1"/>
    </xf>
    <xf numFmtId="166" fontId="5" fillId="0" borderId="28" xfId="1" applyNumberFormat="1" applyFont="1" applyBorder="1" applyAlignment="1">
      <alignment vertical="center" wrapText="1"/>
    </xf>
    <xf numFmtId="4" fontId="2" fillId="0" borderId="0" xfId="0" applyNumberFormat="1" applyFont="1" applyFill="1" applyBorder="1" applyAlignment="1">
      <alignment horizontal="center"/>
    </xf>
    <xf numFmtId="9" fontId="2" fillId="2" borderId="8" xfId="2" applyFont="1" applyFill="1" applyBorder="1" applyAlignment="1">
      <alignment horizontal="justify" vertical="top" wrapText="1"/>
    </xf>
    <xf numFmtId="9" fontId="2" fillId="2" borderId="3" xfId="2" applyFont="1" applyFill="1" applyBorder="1" applyAlignment="1">
      <alignment horizontal="justify" vertical="top" wrapText="1"/>
    </xf>
    <xf numFmtId="0" fontId="5" fillId="0" borderId="14" xfId="0" applyFont="1" applyBorder="1" applyAlignment="1" applyProtection="1">
      <alignment horizontal="left" wrapText="1"/>
    </xf>
    <xf numFmtId="0" fontId="2" fillId="0" borderId="4" xfId="0" applyFont="1" applyBorder="1" applyAlignment="1" applyProtection="1">
      <alignment horizontal="centerContinuous"/>
    </xf>
    <xf numFmtId="0" fontId="2" fillId="0" borderId="7" xfId="0" applyFont="1" applyBorder="1" applyProtection="1"/>
    <xf numFmtId="0" fontId="2" fillId="0" borderId="20" xfId="0" applyFont="1" applyBorder="1" applyAlignment="1" applyProtection="1">
      <alignment wrapText="1"/>
    </xf>
    <xf numFmtId="0" fontId="2" fillId="0" borderId="6" xfId="0" applyFont="1" applyBorder="1" applyProtection="1"/>
    <xf numFmtId="0" fontId="2" fillId="0" borderId="21" xfId="0" applyFont="1" applyFill="1" applyBorder="1" applyAlignment="1" applyProtection="1">
      <alignment horizontal="centerContinuous"/>
    </xf>
    <xf numFmtId="0" fontId="2" fillId="0" borderId="10" xfId="0" applyFont="1" applyBorder="1" applyAlignment="1" applyProtection="1"/>
    <xf numFmtId="0" fontId="2" fillId="0" borderId="10" xfId="0" applyFont="1" applyBorder="1" applyAlignment="1" applyProtection="1">
      <alignment wrapText="1"/>
    </xf>
    <xf numFmtId="0" fontId="2" fillId="0" borderId="17" xfId="0" applyFont="1" applyBorder="1" applyAlignment="1" applyProtection="1"/>
    <xf numFmtId="0" fontId="8" fillId="0" borderId="26" xfId="0" applyFont="1" applyFill="1" applyBorder="1" applyAlignment="1">
      <alignment wrapText="1"/>
    </xf>
    <xf numFmtId="165" fontId="2" fillId="2" borderId="8" xfId="0" applyNumberFormat="1" applyFont="1" applyFill="1" applyBorder="1" applyAlignment="1"/>
    <xf numFmtId="165" fontId="2" fillId="2" borderId="3" xfId="0" applyNumberFormat="1" applyFont="1" applyFill="1" applyBorder="1" applyAlignment="1">
      <alignment wrapText="1"/>
    </xf>
    <xf numFmtId="0" fontId="5" fillId="3" borderId="33" xfId="0" applyNumberFormat="1" applyFont="1" applyFill="1" applyBorder="1" applyAlignment="1">
      <alignment horizontal="center"/>
    </xf>
    <xf numFmtId="0" fontId="5" fillId="3" borderId="29" xfId="0" applyNumberFormat="1" applyFont="1" applyFill="1" applyBorder="1" applyAlignment="1">
      <alignment horizontal="center"/>
    </xf>
    <xf numFmtId="164" fontId="5" fillId="0" borderId="13" xfId="1" applyNumberFormat="1" applyFont="1" applyBorder="1" applyAlignment="1">
      <alignment horizontal="center" vertical="center" wrapText="1"/>
    </xf>
    <xf numFmtId="0" fontId="5" fillId="3" borderId="19" xfId="0" applyNumberFormat="1" applyFont="1" applyFill="1" applyBorder="1" applyAlignment="1">
      <alignment horizontal="justify" vertical="top" wrapText="1"/>
    </xf>
    <xf numFmtId="0" fontId="5" fillId="3" borderId="0" xfId="0" applyNumberFormat="1" applyFont="1" applyFill="1" applyBorder="1" applyAlignment="1">
      <alignment horizontal="justify" vertical="top" wrapText="1"/>
    </xf>
    <xf numFmtId="44" fontId="11" fillId="4" borderId="0" xfId="1" applyFont="1" applyFill="1" applyAlignment="1">
      <alignment horizontal="right"/>
    </xf>
    <xf numFmtId="0" fontId="5" fillId="0" borderId="12" xfId="0" applyFont="1" applyBorder="1" applyAlignment="1">
      <alignment horizontal="right" vertical="center" wrapText="1"/>
    </xf>
    <xf numFmtId="0" fontId="5" fillId="0" borderId="29" xfId="0" applyFont="1" applyBorder="1" applyAlignment="1">
      <alignment horizontal="right" vertical="center" wrapText="1"/>
    </xf>
    <xf numFmtId="0" fontId="6" fillId="0" borderId="40" xfId="0" applyFont="1" applyBorder="1" applyAlignment="1">
      <alignment horizontal="right" vertical="center" wrapText="1"/>
    </xf>
    <xf numFmtId="0" fontId="2" fillId="0" borderId="5" xfId="0" applyNumberFormat="1" applyFont="1" applyFill="1" applyBorder="1" applyAlignment="1">
      <alignment horizontal="left" vertical="top" wrapText="1"/>
    </xf>
    <xf numFmtId="0" fontId="2" fillId="0" borderId="9" xfId="0" applyNumberFormat="1" applyFont="1" applyFill="1" applyBorder="1" applyAlignment="1">
      <alignment horizontal="left" vertical="top" wrapText="1"/>
    </xf>
    <xf numFmtId="44" fontId="1" fillId="2" borderId="1" xfId="1" applyFont="1" applyFill="1" applyBorder="1"/>
    <xf numFmtId="0" fontId="12" fillId="0" borderId="39" xfId="0" applyNumberFormat="1" applyFont="1" applyFill="1" applyBorder="1" applyAlignment="1">
      <alignment horizontal="center" vertical="center" wrapText="1"/>
    </xf>
    <xf numFmtId="169" fontId="1" fillId="0" borderId="1" xfId="0" applyNumberFormat="1" applyFont="1" applyBorder="1" applyAlignment="1">
      <alignment vertical="center"/>
    </xf>
    <xf numFmtId="3" fontId="1" fillId="0" borderId="1" xfId="2" applyNumberFormat="1" applyFont="1" applyFill="1" applyBorder="1" applyAlignment="1">
      <alignment horizontal="center" vertical="center"/>
    </xf>
    <xf numFmtId="165" fontId="1" fillId="0" borderId="1" xfId="2" applyNumberFormat="1" applyFont="1" applyFill="1" applyBorder="1" applyAlignment="1">
      <alignment horizontal="right" vertical="center"/>
    </xf>
    <xf numFmtId="169" fontId="1" fillId="0" borderId="1" xfId="0" applyNumberFormat="1" applyFont="1" applyBorder="1" applyAlignment="1">
      <alignment vertical="center" wrapText="1"/>
    </xf>
    <xf numFmtId="164" fontId="12" fillId="0" borderId="1" xfId="0" applyNumberFormat="1" applyFont="1" applyFill="1" applyBorder="1" applyAlignment="1">
      <alignment vertical="center" wrapText="1"/>
    </xf>
    <xf numFmtId="164" fontId="13" fillId="0" borderId="1" xfId="1" applyNumberFormat="1" applyFont="1" applyBorder="1" applyAlignment="1">
      <alignment vertical="center" wrapText="1"/>
    </xf>
    <xf numFmtId="0" fontId="1" fillId="3" borderId="0" xfId="0" applyFont="1" applyFill="1" applyAlignment="1">
      <alignment horizontal="left" wrapText="1"/>
    </xf>
    <xf numFmtId="4" fontId="1" fillId="3" borderId="0" xfId="0" applyNumberFormat="1" applyFont="1" applyFill="1" applyAlignment="1">
      <alignment horizontal="center"/>
    </xf>
    <xf numFmtId="0" fontId="1" fillId="3" borderId="0" xfId="0" applyFont="1" applyFill="1" applyAlignment="1">
      <alignment horizontal="center"/>
    </xf>
    <xf numFmtId="0" fontId="12" fillId="0" borderId="11" xfId="0" applyNumberFormat="1" applyFont="1" applyFill="1" applyBorder="1" applyAlignment="1">
      <alignment horizontal="center" vertical="center" wrapText="1"/>
    </xf>
    <xf numFmtId="0" fontId="14" fillId="0" borderId="0" xfId="0" applyNumberFormat="1" applyFont="1" applyFill="1" applyBorder="1" applyAlignment="1"/>
    <xf numFmtId="44" fontId="1" fillId="2" borderId="1" xfId="1" applyFont="1" applyFill="1" applyBorder="1" applyAlignment="1">
      <alignment horizontal="center" vertical="top" wrapText="1"/>
    </xf>
    <xf numFmtId="165" fontId="1" fillId="0" borderId="1" xfId="3" applyNumberFormat="1" applyFont="1" applyFill="1" applyBorder="1" applyAlignment="1">
      <alignment horizontal="center" vertical="center" wrapText="1"/>
    </xf>
    <xf numFmtId="165" fontId="12" fillId="0" borderId="8" xfId="1" applyNumberFormat="1" applyFont="1" applyFill="1" applyBorder="1" applyAlignment="1">
      <alignment horizontal="center" vertical="center"/>
    </xf>
    <xf numFmtId="169" fontId="1" fillId="0" borderId="45" xfId="0" applyNumberFormat="1" applyFont="1" applyBorder="1" applyAlignment="1">
      <alignment vertical="center"/>
    </xf>
    <xf numFmtId="3" fontId="1" fillId="0" borderId="45" xfId="2" applyNumberFormat="1" applyFont="1" applyFill="1" applyBorder="1" applyAlignment="1">
      <alignment horizontal="center" vertical="center"/>
    </xf>
    <xf numFmtId="44" fontId="1" fillId="2" borderId="45" xfId="1" applyFont="1" applyFill="1" applyBorder="1"/>
    <xf numFmtId="165" fontId="1" fillId="0" borderId="45" xfId="2" applyNumberFormat="1" applyFont="1" applyFill="1" applyBorder="1" applyAlignment="1">
      <alignment horizontal="right" vertical="center"/>
    </xf>
    <xf numFmtId="0" fontId="12" fillId="0" borderId="1" xfId="0" applyNumberFormat="1" applyFont="1" applyFill="1" applyBorder="1" applyAlignment="1">
      <alignment horizontal="center" vertical="center" wrapText="1"/>
    </xf>
    <xf numFmtId="0" fontId="5" fillId="0" borderId="15"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38" xfId="0" applyNumberFormat="1" applyFont="1" applyFill="1" applyBorder="1" applyAlignment="1">
      <alignment horizontal="left" vertical="top" wrapText="1"/>
    </xf>
    <xf numFmtId="0" fontId="5" fillId="0" borderId="14" xfId="0" applyNumberFormat="1" applyFont="1" applyFill="1" applyBorder="1" applyAlignment="1">
      <alignment vertical="top" wrapText="1"/>
    </xf>
    <xf numFmtId="0" fontId="5" fillId="0" borderId="4" xfId="0" applyNumberFormat="1" applyFont="1" applyFill="1" applyBorder="1" applyAlignment="1">
      <alignment vertical="top" wrapText="1"/>
    </xf>
    <xf numFmtId="0" fontId="5" fillId="0" borderId="7" xfId="0" applyNumberFormat="1" applyFont="1" applyFill="1" applyBorder="1" applyAlignment="1">
      <alignment vertical="top" wrapText="1"/>
    </xf>
    <xf numFmtId="0" fontId="5" fillId="3" borderId="1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12" fillId="0" borderId="11" xfId="0" applyNumberFormat="1" applyFont="1" applyFill="1" applyBorder="1" applyAlignment="1">
      <alignment horizontal="center"/>
    </xf>
    <xf numFmtId="0" fontId="12" fillId="0" borderId="12" xfId="0" applyNumberFormat="1" applyFont="1" applyFill="1" applyBorder="1" applyAlignment="1">
      <alignment horizontal="center"/>
    </xf>
    <xf numFmtId="0" fontId="12" fillId="0" borderId="13" xfId="0" applyNumberFormat="1" applyFont="1" applyFill="1" applyBorder="1" applyAlignment="1">
      <alignment horizontal="center"/>
    </xf>
    <xf numFmtId="0" fontId="5" fillId="0" borderId="11" xfId="0" applyFont="1" applyBorder="1" applyAlignment="1">
      <alignment horizontal="right" vertical="center" wrapText="1"/>
    </xf>
    <xf numFmtId="0" fontId="5" fillId="0" borderId="12" xfId="0" applyFont="1" applyBorder="1" applyAlignment="1">
      <alignment horizontal="right" vertical="center" wrapText="1"/>
    </xf>
    <xf numFmtId="0" fontId="5" fillId="0" borderId="33" xfId="0" applyFont="1" applyBorder="1" applyAlignment="1">
      <alignment horizontal="right" vertical="center" wrapText="1"/>
    </xf>
    <xf numFmtId="0" fontId="5" fillId="0" borderId="34" xfId="0" applyFont="1" applyBorder="1" applyAlignment="1">
      <alignment horizontal="right" vertical="center" wrapText="1"/>
    </xf>
    <xf numFmtId="164" fontId="6" fillId="0" borderId="31" xfId="1" applyNumberFormat="1" applyFont="1" applyBorder="1" applyAlignment="1">
      <alignment horizontal="center" vertical="center" wrapText="1"/>
    </xf>
    <xf numFmtId="164" fontId="6" fillId="0" borderId="32" xfId="1" applyNumberFormat="1" applyFont="1" applyBorder="1" applyAlignment="1">
      <alignment horizontal="center" vertical="center" wrapText="1"/>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12" fillId="0" borderId="15" xfId="0" applyFont="1" applyBorder="1" applyAlignment="1">
      <alignment horizontal="right" vertical="center" wrapText="1"/>
    </xf>
    <xf numFmtId="0" fontId="12" fillId="0" borderId="5" xfId="0" applyFont="1" applyBorder="1" applyAlignment="1">
      <alignment horizontal="right" vertical="center" wrapText="1"/>
    </xf>
    <xf numFmtId="0" fontId="12" fillId="0" borderId="24" xfId="0" applyFont="1" applyBorder="1" applyAlignment="1">
      <alignment horizontal="right" vertical="center" wrapText="1"/>
    </xf>
    <xf numFmtId="0" fontId="6" fillId="0" borderId="16" xfId="0" applyFont="1" applyBorder="1" applyAlignment="1">
      <alignment horizontal="right" vertical="center" wrapText="1"/>
    </xf>
    <xf numFmtId="0" fontId="6" fillId="0" borderId="9" xfId="0" applyFont="1" applyBorder="1" applyAlignment="1">
      <alignment horizontal="right" vertical="center" wrapText="1"/>
    </xf>
    <xf numFmtId="0" fontId="6" fillId="0" borderId="25" xfId="0" applyFont="1" applyBorder="1" applyAlignment="1">
      <alignment horizontal="right" vertical="center" wrapText="1"/>
    </xf>
    <xf numFmtId="0" fontId="12" fillId="0" borderId="30" xfId="0" applyNumberFormat="1" applyFont="1" applyFill="1" applyBorder="1" applyAlignment="1">
      <alignment horizontal="center" vertical="center" wrapText="1"/>
    </xf>
    <xf numFmtId="0" fontId="12" fillId="0" borderId="13" xfId="0" applyNumberFormat="1" applyFont="1" applyFill="1" applyBorder="1" applyAlignment="1">
      <alignment horizontal="center" vertical="center" wrapText="1"/>
    </xf>
    <xf numFmtId="168" fontId="1" fillId="0" borderId="43" xfId="6" applyNumberFormat="1" applyFont="1" applyFill="1" applyBorder="1" applyAlignment="1">
      <alignment horizontal="center" vertical="center"/>
    </xf>
    <xf numFmtId="168" fontId="1" fillId="0" borderId="44" xfId="6" applyNumberFormat="1" applyFont="1" applyFill="1" applyBorder="1" applyAlignment="1">
      <alignment horizontal="center" vertical="center"/>
    </xf>
    <xf numFmtId="168" fontId="1" fillId="0" borderId="41" xfId="6" applyNumberFormat="1" applyFont="1" applyFill="1" applyBorder="1" applyAlignment="1">
      <alignment horizontal="center" vertical="center"/>
    </xf>
    <xf numFmtId="168" fontId="1" fillId="0" borderId="24" xfId="6" applyNumberFormat="1" applyFont="1" applyFill="1" applyBorder="1" applyAlignment="1">
      <alignment horizontal="center" vertical="center"/>
    </xf>
    <xf numFmtId="0" fontId="6" fillId="0" borderId="35" xfId="0" applyFont="1" applyBorder="1" applyAlignment="1">
      <alignment horizontal="right" vertical="center" wrapText="1"/>
    </xf>
    <xf numFmtId="0" fontId="6" fillId="0" borderId="2" xfId="0" applyFont="1" applyBorder="1" applyAlignment="1">
      <alignment horizontal="right" vertical="center" wrapText="1"/>
    </xf>
    <xf numFmtId="0" fontId="9" fillId="0" borderId="10" xfId="0" applyFont="1" applyFill="1" applyBorder="1" applyAlignment="1">
      <alignment horizontal="left" wrapText="1"/>
    </xf>
    <xf numFmtId="0" fontId="9" fillId="0" borderId="1" xfId="0" applyFont="1" applyFill="1" applyBorder="1" applyAlignment="1">
      <alignment horizontal="left" wrapText="1"/>
    </xf>
    <xf numFmtId="0" fontId="9" fillId="0" borderId="17" xfId="0" applyFont="1" applyFill="1" applyBorder="1" applyAlignment="1">
      <alignment horizontal="left" wrapText="1"/>
    </xf>
    <xf numFmtId="0" fontId="9" fillId="0" borderId="18" xfId="0" applyFont="1" applyFill="1" applyBorder="1" applyAlignment="1">
      <alignment horizontal="left" wrapText="1"/>
    </xf>
    <xf numFmtId="0" fontId="2" fillId="0" borderId="15" xfId="0" applyNumberFormat="1" applyFont="1" applyFill="1" applyBorder="1" applyAlignment="1">
      <alignment horizontal="left" vertical="top" wrapText="1"/>
    </xf>
    <xf numFmtId="0" fontId="2" fillId="0" borderId="24" xfId="0" applyNumberFormat="1" applyFont="1" applyFill="1" applyBorder="1" applyAlignment="1">
      <alignment horizontal="left" vertical="top" wrapText="1"/>
    </xf>
    <xf numFmtId="0" fontId="2" fillId="0" borderId="16" xfId="0" applyNumberFormat="1" applyFont="1" applyFill="1" applyBorder="1" applyAlignment="1">
      <alignment horizontal="left" vertical="top" wrapText="1"/>
    </xf>
    <xf numFmtId="0" fontId="2" fillId="0" borderId="25" xfId="0" applyNumberFormat="1" applyFont="1" applyFill="1" applyBorder="1" applyAlignment="1">
      <alignment horizontal="left" vertical="top" wrapText="1"/>
    </xf>
    <xf numFmtId="165" fontId="7" fillId="2" borderId="1" xfId="0" applyNumberFormat="1" applyFont="1" applyFill="1" applyBorder="1" applyAlignment="1">
      <alignment horizontal="center"/>
    </xf>
    <xf numFmtId="165" fontId="7" fillId="2" borderId="41" xfId="0" applyNumberFormat="1" applyFont="1" applyFill="1" applyBorder="1" applyAlignment="1">
      <alignment horizontal="center"/>
    </xf>
    <xf numFmtId="165" fontId="7" fillId="2" borderId="8" xfId="0" applyNumberFormat="1" applyFont="1" applyFill="1" applyBorder="1" applyAlignment="1">
      <alignment horizontal="center"/>
    </xf>
    <xf numFmtId="165" fontId="7" fillId="2" borderId="18" xfId="0" applyNumberFormat="1" applyFont="1" applyFill="1" applyBorder="1" applyAlignment="1">
      <alignment horizontal="center"/>
    </xf>
    <xf numFmtId="165" fontId="7" fillId="2" borderId="42" xfId="0" applyNumberFormat="1" applyFont="1" applyFill="1" applyBorder="1" applyAlignment="1">
      <alignment horizontal="center"/>
    </xf>
    <xf numFmtId="165" fontId="7" fillId="2" borderId="3" xfId="0" applyNumberFormat="1" applyFont="1" applyFill="1" applyBorder="1" applyAlignment="1">
      <alignment horizontal="center"/>
    </xf>
    <xf numFmtId="0" fontId="8" fillId="0" borderId="37" xfId="0" applyFont="1" applyFill="1" applyBorder="1" applyAlignment="1">
      <alignment horizontal="left" wrapText="1"/>
    </xf>
    <xf numFmtId="0" fontId="8" fillId="0" borderId="36" xfId="0" applyFont="1" applyFill="1" applyBorder="1" applyAlignment="1">
      <alignment horizontal="left" wrapText="1"/>
    </xf>
    <xf numFmtId="0" fontId="12" fillId="0" borderId="1" xfId="0" applyFont="1" applyBorder="1" applyAlignment="1">
      <alignment horizontal="right" vertical="center"/>
    </xf>
    <xf numFmtId="0" fontId="13" fillId="0" borderId="1" xfId="0" applyFont="1" applyBorder="1" applyAlignment="1">
      <alignment horizontal="right" vertical="center" wrapText="1"/>
    </xf>
    <xf numFmtId="0" fontId="10" fillId="0" borderId="0" xfId="0" applyNumberFormat="1" applyFont="1" applyFill="1" applyBorder="1" applyAlignment="1">
      <alignment horizontal="center" vertical="center"/>
    </xf>
    <xf numFmtId="0" fontId="2" fillId="0" borderId="0" xfId="0" applyNumberFormat="1" applyFont="1" applyFill="1" applyBorder="1" applyAlignment="1">
      <alignment horizontal="left" wrapText="1"/>
    </xf>
    <xf numFmtId="0" fontId="5" fillId="0" borderId="11" xfId="0" applyNumberFormat="1" applyFont="1" applyFill="1" applyBorder="1" applyAlignment="1">
      <alignment horizontal="center"/>
    </xf>
    <xf numFmtId="0" fontId="5" fillId="0" borderId="12" xfId="0" applyNumberFormat="1" applyFont="1" applyFill="1" applyBorder="1" applyAlignment="1">
      <alignment horizontal="center"/>
    </xf>
    <xf numFmtId="0" fontId="5" fillId="0" borderId="13" xfId="0" applyNumberFormat="1" applyFont="1" applyFill="1" applyBorder="1" applyAlignment="1">
      <alignment horizontal="center"/>
    </xf>
    <xf numFmtId="0" fontId="2" fillId="0" borderId="0" xfId="0" applyNumberFormat="1" applyFont="1" applyFill="1" applyBorder="1" applyAlignment="1">
      <alignment horizontal="center" vertical="center"/>
    </xf>
    <xf numFmtId="0" fontId="2" fillId="0" borderId="11" xfId="0" applyNumberFormat="1" applyFont="1" applyFill="1" applyBorder="1" applyAlignment="1">
      <alignment horizontal="left" vertical="top" wrapText="1"/>
    </xf>
    <xf numFmtId="0" fontId="2" fillId="0" borderId="27" xfId="0" applyNumberFormat="1" applyFont="1" applyFill="1" applyBorder="1" applyAlignment="1">
      <alignment horizontal="left" vertical="top" wrapText="1"/>
    </xf>
    <xf numFmtId="164" fontId="5" fillId="2" borderId="22" xfId="1" applyNumberFormat="1" applyFont="1" applyFill="1" applyBorder="1" applyAlignment="1">
      <alignment horizontal="center" vertical="center" wrapText="1"/>
    </xf>
    <xf numFmtId="164" fontId="5" fillId="2" borderId="23" xfId="1" applyNumberFormat="1" applyFont="1" applyFill="1" applyBorder="1" applyAlignment="1">
      <alignment horizontal="center" vertical="center" wrapText="1"/>
    </xf>
    <xf numFmtId="165" fontId="2" fillId="0" borderId="0" xfId="0" applyNumberFormat="1" applyFont="1" applyFill="1" applyBorder="1" applyAlignment="1"/>
  </cellXfs>
  <cellStyles count="7">
    <cellStyle name="Migliaia" xfId="6" builtinId="3"/>
    <cellStyle name="Normale" xfId="0" builtinId="0"/>
    <cellStyle name="Normale 2" xfId="3"/>
    <cellStyle name="Percentuale" xfId="2" builtinId="5"/>
    <cellStyle name="Percentuale 2" xfId="4"/>
    <cellStyle name="Valuta" xfId="1" builtinId="4"/>
    <cellStyle name="Valuta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tabSelected="1" zoomScale="130" zoomScaleNormal="130" zoomScaleSheetLayoutView="75" zoomScalePageLayoutView="130" workbookViewId="0">
      <selection activeCell="A46" sqref="A46:D46"/>
    </sheetView>
  </sheetViews>
  <sheetFormatPr defaultColWidth="9.140625" defaultRowHeight="14.25" x14ac:dyDescent="0.2"/>
  <cols>
    <col min="1" max="1" width="95.85546875" style="3" bestFit="1" customWidth="1"/>
    <col min="2" max="3" width="12.42578125" style="4" customWidth="1"/>
    <col min="4" max="4" width="16.85546875" style="3" customWidth="1"/>
    <col min="5" max="5" width="17.7109375" style="8" customWidth="1"/>
    <col min="6" max="7" width="9.140625" style="4"/>
    <col min="8" max="8" width="13.7109375" style="4" bestFit="1" customWidth="1"/>
    <col min="9" max="16384" width="9.140625" style="4"/>
  </cols>
  <sheetData>
    <row r="1" spans="1:6" ht="30" customHeight="1" x14ac:dyDescent="0.2">
      <c r="A1" s="107" t="s">
        <v>20</v>
      </c>
      <c r="B1" s="107"/>
      <c r="C1" s="107"/>
      <c r="D1" s="107"/>
      <c r="E1" s="107"/>
    </row>
    <row r="2" spans="1:6" x14ac:dyDescent="0.2">
      <c r="A2" s="112" t="s">
        <v>24</v>
      </c>
      <c r="B2" s="112"/>
      <c r="C2" s="112"/>
      <c r="D2" s="112"/>
      <c r="E2" s="112"/>
    </row>
    <row r="3" spans="1:6" ht="143.44999999999999" customHeight="1" x14ac:dyDescent="0.2">
      <c r="A3" s="108" t="s">
        <v>76</v>
      </c>
      <c r="B3" s="108"/>
      <c r="C3" s="108"/>
      <c r="D3" s="108"/>
      <c r="E3" s="108"/>
      <c r="F3" s="5"/>
    </row>
    <row r="4" spans="1:6" ht="12" customHeight="1" thickBot="1" x14ac:dyDescent="0.25">
      <c r="A4" s="5"/>
      <c r="B4" s="5"/>
      <c r="C4" s="5"/>
      <c r="D4" s="5"/>
      <c r="E4" s="5"/>
    </row>
    <row r="5" spans="1:6" ht="21" customHeight="1" thickBot="1" x14ac:dyDescent="0.3">
      <c r="A5" s="109" t="s">
        <v>78</v>
      </c>
      <c r="B5" s="110"/>
      <c r="C5" s="110"/>
      <c r="D5" s="110"/>
      <c r="E5" s="111"/>
    </row>
    <row r="6" spans="1:6" ht="15" customHeight="1" x14ac:dyDescent="0.25">
      <c r="A6" s="23"/>
      <c r="B6" s="24"/>
      <c r="C6" s="24"/>
      <c r="D6" s="24"/>
      <c r="E6" s="24"/>
    </row>
    <row r="7" spans="1:6" ht="25.5" x14ac:dyDescent="0.2">
      <c r="A7" s="54" t="s">
        <v>21</v>
      </c>
      <c r="B7" s="54" t="s">
        <v>36</v>
      </c>
      <c r="C7" s="54" t="s">
        <v>34</v>
      </c>
      <c r="D7" s="54" t="s">
        <v>23</v>
      </c>
      <c r="E7" s="54" t="s">
        <v>3</v>
      </c>
    </row>
    <row r="8" spans="1:6" ht="19.7" customHeight="1" x14ac:dyDescent="0.2">
      <c r="A8" s="50" t="s">
        <v>37</v>
      </c>
      <c r="B8" s="51">
        <v>12</v>
      </c>
      <c r="C8" s="51">
        <v>5</v>
      </c>
      <c r="D8" s="52"/>
      <c r="E8" s="53">
        <f>B8*C8*D8</f>
        <v>0</v>
      </c>
    </row>
    <row r="9" spans="1:6" ht="19.7" customHeight="1" x14ac:dyDescent="0.2">
      <c r="A9" s="36" t="s">
        <v>38</v>
      </c>
      <c r="B9" s="37">
        <v>2</v>
      </c>
      <c r="C9" s="37">
        <v>5</v>
      </c>
      <c r="D9" s="34"/>
      <c r="E9" s="38">
        <f t="shared" ref="E9:E15" si="0">B9*C9*D9</f>
        <v>0</v>
      </c>
    </row>
    <row r="10" spans="1:6" ht="19.7" customHeight="1" x14ac:dyDescent="0.2">
      <c r="A10" s="36" t="s">
        <v>39</v>
      </c>
      <c r="B10" s="37">
        <v>6</v>
      </c>
      <c r="C10" s="37">
        <v>5</v>
      </c>
      <c r="D10" s="34"/>
      <c r="E10" s="38">
        <f t="shared" si="0"/>
        <v>0</v>
      </c>
    </row>
    <row r="11" spans="1:6" ht="19.7" customHeight="1" x14ac:dyDescent="0.2">
      <c r="A11" s="36" t="s">
        <v>40</v>
      </c>
      <c r="B11" s="37">
        <v>2</v>
      </c>
      <c r="C11" s="37">
        <v>5</v>
      </c>
      <c r="D11" s="34"/>
      <c r="E11" s="38">
        <f t="shared" si="0"/>
        <v>0</v>
      </c>
    </row>
    <row r="12" spans="1:6" ht="19.7" customHeight="1" x14ac:dyDescent="0.2">
      <c r="A12" s="36" t="s">
        <v>41</v>
      </c>
      <c r="B12" s="37">
        <v>2</v>
      </c>
      <c r="C12" s="37">
        <v>5</v>
      </c>
      <c r="D12" s="34"/>
      <c r="E12" s="38">
        <f t="shared" si="0"/>
        <v>0</v>
      </c>
    </row>
    <row r="13" spans="1:6" ht="19.7" customHeight="1" x14ac:dyDescent="0.2">
      <c r="A13" s="36" t="s">
        <v>42</v>
      </c>
      <c r="B13" s="37">
        <v>1</v>
      </c>
      <c r="C13" s="37">
        <v>5</v>
      </c>
      <c r="D13" s="34"/>
      <c r="E13" s="38">
        <f t="shared" si="0"/>
        <v>0</v>
      </c>
    </row>
    <row r="14" spans="1:6" ht="19.7" customHeight="1" x14ac:dyDescent="0.2">
      <c r="A14" s="36" t="s">
        <v>43</v>
      </c>
      <c r="B14" s="37">
        <v>4</v>
      </c>
      <c r="C14" s="37">
        <v>5</v>
      </c>
      <c r="D14" s="34"/>
      <c r="E14" s="38">
        <f t="shared" si="0"/>
        <v>0</v>
      </c>
    </row>
    <row r="15" spans="1:6" ht="19.7" customHeight="1" x14ac:dyDescent="0.2">
      <c r="A15" s="36" t="s">
        <v>44</v>
      </c>
      <c r="B15" s="37">
        <v>12</v>
      </c>
      <c r="C15" s="37">
        <v>5</v>
      </c>
      <c r="D15" s="34"/>
      <c r="E15" s="38">
        <f t="shared" si="0"/>
        <v>0</v>
      </c>
    </row>
    <row r="16" spans="1:6" ht="19.7" customHeight="1" x14ac:dyDescent="0.2">
      <c r="A16" s="39" t="s">
        <v>45</v>
      </c>
      <c r="B16" s="37">
        <v>2</v>
      </c>
      <c r="C16" s="37" t="s">
        <v>35</v>
      </c>
      <c r="D16" s="34"/>
      <c r="E16" s="38">
        <f>B16*D16</f>
        <v>0</v>
      </c>
    </row>
    <row r="17" spans="1:5" ht="19.7" customHeight="1" x14ac:dyDescent="0.2">
      <c r="A17" s="39" t="s">
        <v>46</v>
      </c>
      <c r="B17" s="37">
        <v>12</v>
      </c>
      <c r="C17" s="37" t="s">
        <v>35</v>
      </c>
      <c r="D17" s="34"/>
      <c r="E17" s="38">
        <f>B17*D17</f>
        <v>0</v>
      </c>
    </row>
    <row r="18" spans="1:5" ht="19.7" customHeight="1" x14ac:dyDescent="0.2">
      <c r="A18" s="39" t="s">
        <v>47</v>
      </c>
      <c r="B18" s="37">
        <v>5</v>
      </c>
      <c r="C18" s="37" t="s">
        <v>35</v>
      </c>
      <c r="D18" s="34"/>
      <c r="E18" s="38">
        <f>B18*D18</f>
        <v>0</v>
      </c>
    </row>
    <row r="19" spans="1:5" ht="19.7" customHeight="1" x14ac:dyDescent="0.2">
      <c r="A19" s="36" t="s">
        <v>50</v>
      </c>
      <c r="B19" s="37">
        <v>1</v>
      </c>
      <c r="C19" s="37">
        <v>5</v>
      </c>
      <c r="D19" s="34"/>
      <c r="E19" s="38">
        <f t="shared" ref="E19" si="1">B19*C19*D19</f>
        <v>0</v>
      </c>
    </row>
    <row r="20" spans="1:5" ht="19.7" customHeight="1" x14ac:dyDescent="0.2">
      <c r="A20" s="36" t="s">
        <v>51</v>
      </c>
      <c r="B20" s="37">
        <v>1</v>
      </c>
      <c r="C20" s="37">
        <v>5</v>
      </c>
      <c r="D20" s="34"/>
      <c r="E20" s="38">
        <f t="shared" ref="E20:E30" si="2">B20*C20*D20</f>
        <v>0</v>
      </c>
    </row>
    <row r="21" spans="1:5" ht="19.7" customHeight="1" x14ac:dyDescent="0.2">
      <c r="A21" s="36" t="s">
        <v>52</v>
      </c>
      <c r="B21" s="37">
        <v>1</v>
      </c>
      <c r="C21" s="37">
        <v>5</v>
      </c>
      <c r="D21" s="34"/>
      <c r="E21" s="38">
        <f t="shared" si="2"/>
        <v>0</v>
      </c>
    </row>
    <row r="22" spans="1:5" ht="19.7" customHeight="1" x14ac:dyDescent="0.2">
      <c r="A22" s="36" t="s">
        <v>58</v>
      </c>
      <c r="B22" s="37">
        <v>1</v>
      </c>
      <c r="C22" s="37">
        <v>1</v>
      </c>
      <c r="D22" s="34"/>
      <c r="E22" s="38">
        <f t="shared" si="2"/>
        <v>0</v>
      </c>
    </row>
    <row r="23" spans="1:5" ht="19.7" customHeight="1" x14ac:dyDescent="0.2">
      <c r="A23" s="36" t="s">
        <v>59</v>
      </c>
      <c r="B23" s="37">
        <v>1</v>
      </c>
      <c r="C23" s="37">
        <v>4</v>
      </c>
      <c r="D23" s="34"/>
      <c r="E23" s="38">
        <f t="shared" si="2"/>
        <v>0</v>
      </c>
    </row>
    <row r="24" spans="1:5" ht="19.7" customHeight="1" x14ac:dyDescent="0.2">
      <c r="A24" s="36" t="s">
        <v>60</v>
      </c>
      <c r="B24" s="37">
        <v>1</v>
      </c>
      <c r="C24" s="37">
        <v>1</v>
      </c>
      <c r="D24" s="34"/>
      <c r="E24" s="38">
        <f t="shared" si="2"/>
        <v>0</v>
      </c>
    </row>
    <row r="25" spans="1:5" ht="19.7" customHeight="1" x14ac:dyDescent="0.2">
      <c r="A25" s="36" t="s">
        <v>53</v>
      </c>
      <c r="B25" s="37">
        <v>1</v>
      </c>
      <c r="C25" s="37">
        <v>4</v>
      </c>
      <c r="D25" s="34"/>
      <c r="E25" s="38">
        <f t="shared" si="2"/>
        <v>0</v>
      </c>
    </row>
    <row r="26" spans="1:5" ht="19.7" customHeight="1" x14ac:dyDescent="0.2">
      <c r="A26" s="36" t="s">
        <v>61</v>
      </c>
      <c r="B26" s="37">
        <v>1</v>
      </c>
      <c r="C26" s="37">
        <v>1</v>
      </c>
      <c r="D26" s="34"/>
      <c r="E26" s="38">
        <f t="shared" si="2"/>
        <v>0</v>
      </c>
    </row>
    <row r="27" spans="1:5" ht="19.7" customHeight="1" x14ac:dyDescent="0.2">
      <c r="A27" s="36" t="s">
        <v>54</v>
      </c>
      <c r="B27" s="37">
        <v>1</v>
      </c>
      <c r="C27" s="37">
        <v>4</v>
      </c>
      <c r="D27" s="34"/>
      <c r="E27" s="38">
        <f t="shared" si="2"/>
        <v>0</v>
      </c>
    </row>
    <row r="28" spans="1:5" ht="19.7" customHeight="1" x14ac:dyDescent="0.2">
      <c r="A28" s="36" t="s">
        <v>62</v>
      </c>
      <c r="B28" s="37">
        <v>1</v>
      </c>
      <c r="C28" s="37">
        <v>1</v>
      </c>
      <c r="D28" s="34"/>
      <c r="E28" s="38">
        <f t="shared" si="2"/>
        <v>0</v>
      </c>
    </row>
    <row r="29" spans="1:5" ht="19.7" customHeight="1" x14ac:dyDescent="0.2">
      <c r="A29" s="36" t="s">
        <v>55</v>
      </c>
      <c r="B29" s="37">
        <v>1</v>
      </c>
      <c r="C29" s="37">
        <v>4</v>
      </c>
      <c r="D29" s="34"/>
      <c r="E29" s="38">
        <f t="shared" si="2"/>
        <v>0</v>
      </c>
    </row>
    <row r="30" spans="1:5" ht="19.7" customHeight="1" x14ac:dyDescent="0.2">
      <c r="A30" s="36" t="s">
        <v>56</v>
      </c>
      <c r="B30" s="37">
        <v>1</v>
      </c>
      <c r="C30" s="37">
        <v>5</v>
      </c>
      <c r="D30" s="34"/>
      <c r="E30" s="38">
        <f t="shared" si="2"/>
        <v>0</v>
      </c>
    </row>
    <row r="31" spans="1:5" ht="19.7" customHeight="1" x14ac:dyDescent="0.2">
      <c r="A31" s="36" t="s">
        <v>63</v>
      </c>
      <c r="B31" s="37">
        <v>1</v>
      </c>
      <c r="C31" s="37">
        <v>1</v>
      </c>
      <c r="D31" s="34"/>
      <c r="E31" s="38">
        <f t="shared" ref="E31:E36" si="3">B31*C31*D31</f>
        <v>0</v>
      </c>
    </row>
    <row r="32" spans="1:5" ht="19.7" customHeight="1" x14ac:dyDescent="0.2">
      <c r="A32" s="36" t="s">
        <v>64</v>
      </c>
      <c r="B32" s="37">
        <v>1</v>
      </c>
      <c r="C32" s="37">
        <v>4</v>
      </c>
      <c r="D32" s="34"/>
      <c r="E32" s="38">
        <f t="shared" si="3"/>
        <v>0</v>
      </c>
    </row>
    <row r="33" spans="1:5" ht="19.7" customHeight="1" x14ac:dyDescent="0.2">
      <c r="A33" s="36" t="s">
        <v>65</v>
      </c>
      <c r="B33" s="37">
        <v>1</v>
      </c>
      <c r="C33" s="37">
        <v>1</v>
      </c>
      <c r="D33" s="34"/>
      <c r="E33" s="38">
        <f t="shared" si="3"/>
        <v>0</v>
      </c>
    </row>
    <row r="34" spans="1:5" ht="19.7" customHeight="1" x14ac:dyDescent="0.2">
      <c r="A34" s="36" t="s">
        <v>67</v>
      </c>
      <c r="B34" s="37">
        <v>1</v>
      </c>
      <c r="C34" s="37">
        <v>4</v>
      </c>
      <c r="D34" s="34"/>
      <c r="E34" s="38">
        <f t="shared" si="3"/>
        <v>0</v>
      </c>
    </row>
    <row r="35" spans="1:5" ht="19.7" customHeight="1" x14ac:dyDescent="0.2">
      <c r="A35" s="36" t="s">
        <v>66</v>
      </c>
      <c r="B35" s="37">
        <v>1</v>
      </c>
      <c r="C35" s="37">
        <v>1</v>
      </c>
      <c r="D35" s="34"/>
      <c r="E35" s="38">
        <f t="shared" si="3"/>
        <v>0</v>
      </c>
    </row>
    <row r="36" spans="1:5" ht="19.7" customHeight="1" x14ac:dyDescent="0.2">
      <c r="A36" s="36" t="s">
        <v>68</v>
      </c>
      <c r="B36" s="37">
        <v>1</v>
      </c>
      <c r="C36" s="37">
        <v>4</v>
      </c>
      <c r="D36" s="34"/>
      <c r="E36" s="38">
        <f t="shared" si="3"/>
        <v>0</v>
      </c>
    </row>
    <row r="37" spans="1:5" ht="19.7" customHeight="1" x14ac:dyDescent="0.2">
      <c r="A37" s="36" t="s">
        <v>57</v>
      </c>
      <c r="B37" s="37">
        <v>11</v>
      </c>
      <c r="C37" s="37">
        <v>5</v>
      </c>
      <c r="D37" s="34"/>
      <c r="E37" s="38">
        <f t="shared" ref="E37" si="4">B37*C37*D37</f>
        <v>0</v>
      </c>
    </row>
    <row r="38" spans="1:5" x14ac:dyDescent="0.2">
      <c r="A38" s="105" t="s">
        <v>30</v>
      </c>
      <c r="B38" s="105"/>
      <c r="C38" s="105"/>
      <c r="D38" s="105"/>
      <c r="E38" s="40">
        <f>SUM(E8:E37)</f>
        <v>0</v>
      </c>
    </row>
    <row r="39" spans="1:5" ht="27.75" customHeight="1" x14ac:dyDescent="0.2">
      <c r="A39" s="106" t="s">
        <v>25</v>
      </c>
      <c r="B39" s="106"/>
      <c r="C39" s="106"/>
      <c r="D39" s="106"/>
      <c r="E39" s="41">
        <v>900000</v>
      </c>
    </row>
    <row r="40" spans="1:5" ht="6.95" customHeight="1" thickBot="1" x14ac:dyDescent="0.25">
      <c r="A40" s="42"/>
      <c r="B40" s="43"/>
      <c r="C40" s="43"/>
      <c r="D40" s="44"/>
      <c r="E40" s="43"/>
    </row>
    <row r="41" spans="1:5" ht="24.75" customHeight="1" thickBot="1" x14ac:dyDescent="0.25">
      <c r="A41" s="63" t="s">
        <v>79</v>
      </c>
      <c r="B41" s="64"/>
      <c r="C41" s="64"/>
      <c r="D41" s="64"/>
      <c r="E41" s="65"/>
    </row>
    <row r="42" spans="1:5" ht="26.25" thickBot="1" x14ac:dyDescent="0.25">
      <c r="A42" s="45" t="s">
        <v>21</v>
      </c>
      <c r="B42" s="81" t="s">
        <v>33</v>
      </c>
      <c r="C42" s="82"/>
      <c r="D42" s="35" t="s">
        <v>29</v>
      </c>
      <c r="E42" s="35" t="s">
        <v>3</v>
      </c>
    </row>
    <row r="43" spans="1:5" ht="12.75" customHeight="1" x14ac:dyDescent="0.2">
      <c r="A43" s="46" t="s">
        <v>70</v>
      </c>
      <c r="B43" s="83" t="s">
        <v>69</v>
      </c>
      <c r="C43" s="84"/>
      <c r="D43" s="47"/>
      <c r="E43" s="48">
        <f>D43</f>
        <v>0</v>
      </c>
    </row>
    <row r="44" spans="1:5" ht="12.75" customHeight="1" x14ac:dyDescent="0.2">
      <c r="A44" s="46" t="s">
        <v>71</v>
      </c>
      <c r="B44" s="85">
        <v>3</v>
      </c>
      <c r="C44" s="86"/>
      <c r="D44" s="47"/>
      <c r="E44" s="48">
        <f>B44*D44</f>
        <v>0</v>
      </c>
    </row>
    <row r="45" spans="1:5" ht="12.75" customHeight="1" x14ac:dyDescent="0.2">
      <c r="A45" s="46" t="s">
        <v>72</v>
      </c>
      <c r="B45" s="85">
        <v>110</v>
      </c>
      <c r="C45" s="86"/>
      <c r="D45" s="47"/>
      <c r="E45" s="48">
        <f>B45*D45</f>
        <v>0</v>
      </c>
    </row>
    <row r="46" spans="1:5" x14ac:dyDescent="0.2">
      <c r="A46" s="75" t="s">
        <v>31</v>
      </c>
      <c r="B46" s="76"/>
      <c r="C46" s="76"/>
      <c r="D46" s="77"/>
      <c r="E46" s="49">
        <f>SUM(E43:E45)</f>
        <v>0</v>
      </c>
    </row>
    <row r="47" spans="1:5" ht="30" customHeight="1" thickBot="1" x14ac:dyDescent="0.3">
      <c r="A47" s="78" t="s">
        <v>32</v>
      </c>
      <c r="B47" s="79"/>
      <c r="C47" s="79"/>
      <c r="D47" s="80"/>
      <c r="E47" s="28">
        <v>66550</v>
      </c>
    </row>
    <row r="48" spans="1:5" ht="7.5" customHeight="1" thickBot="1" x14ac:dyDescent="0.25">
      <c r="A48" s="61"/>
      <c r="B48" s="62"/>
      <c r="C48" s="62"/>
      <c r="D48" s="62"/>
      <c r="E48" s="62"/>
    </row>
    <row r="49" spans="1:8" ht="30.75" customHeight="1" thickBot="1" x14ac:dyDescent="0.25">
      <c r="A49" s="72" t="s">
        <v>11</v>
      </c>
      <c r="B49" s="73"/>
      <c r="C49" s="73"/>
      <c r="D49" s="73"/>
      <c r="E49" s="74"/>
    </row>
    <row r="50" spans="1:8" ht="24.75" customHeight="1" x14ac:dyDescent="0.2">
      <c r="A50" s="68" t="s">
        <v>22</v>
      </c>
      <c r="B50" s="69"/>
      <c r="C50" s="30"/>
      <c r="D50" s="115">
        <f>E38+E46</f>
        <v>0</v>
      </c>
      <c r="E50" s="116"/>
    </row>
    <row r="51" spans="1:8" ht="24.75" customHeight="1" thickBot="1" x14ac:dyDescent="0.25">
      <c r="A51" s="87" t="s">
        <v>12</v>
      </c>
      <c r="B51" s="88"/>
      <c r="C51" s="31"/>
      <c r="D51" s="70">
        <f>E39+E47</f>
        <v>966550</v>
      </c>
      <c r="E51" s="71"/>
      <c r="H51" s="117"/>
    </row>
    <row r="52" spans="1:8" ht="24.75" customHeight="1" thickBot="1" x14ac:dyDescent="0.25">
      <c r="A52" s="66" t="s">
        <v>19</v>
      </c>
      <c r="B52" s="67"/>
      <c r="C52" s="29"/>
      <c r="D52" s="6">
        <f>(D51-D50)</f>
        <v>966550</v>
      </c>
      <c r="E52" s="25" t="s">
        <v>26</v>
      </c>
    </row>
    <row r="53" spans="1:8" ht="24.75" customHeight="1" thickBot="1" x14ac:dyDescent="0.25">
      <c r="A53" s="66" t="s">
        <v>18</v>
      </c>
      <c r="B53" s="67"/>
      <c r="C53" s="29"/>
      <c r="D53" s="7">
        <f>((D51-D50)/D51)</f>
        <v>1</v>
      </c>
      <c r="E53" s="25" t="s">
        <v>27</v>
      </c>
    </row>
    <row r="54" spans="1:8" ht="8.1" customHeight="1" thickBot="1" x14ac:dyDescent="0.25">
      <c r="A54" s="26"/>
      <c r="B54" s="27"/>
      <c r="C54" s="27"/>
      <c r="D54" s="27"/>
      <c r="E54" s="27"/>
    </row>
    <row r="55" spans="1:8" ht="15" x14ac:dyDescent="0.2">
      <c r="A55" s="58" t="s">
        <v>2</v>
      </c>
      <c r="B55" s="59"/>
      <c r="C55" s="59"/>
      <c r="D55" s="60"/>
    </row>
    <row r="56" spans="1:8" ht="12.75" customHeight="1" x14ac:dyDescent="0.2">
      <c r="A56" s="55" t="s">
        <v>0</v>
      </c>
      <c r="B56" s="56"/>
      <c r="C56" s="56"/>
      <c r="D56" s="57"/>
    </row>
    <row r="57" spans="1:8" ht="12.75" customHeight="1" x14ac:dyDescent="0.2">
      <c r="A57" s="93" t="s">
        <v>4</v>
      </c>
      <c r="B57" s="94"/>
      <c r="C57" s="32"/>
      <c r="D57" s="9" t="s">
        <v>1</v>
      </c>
    </row>
    <row r="58" spans="1:8" ht="13.5" customHeight="1" thickBot="1" x14ac:dyDescent="0.25">
      <c r="A58" s="95" t="s">
        <v>17</v>
      </c>
      <c r="B58" s="96"/>
      <c r="C58" s="33"/>
      <c r="D58" s="10" t="s">
        <v>1</v>
      </c>
    </row>
    <row r="59" spans="1:8" ht="13.5" customHeight="1" thickBot="1" x14ac:dyDescent="0.25">
      <c r="A59" s="113" t="s">
        <v>74</v>
      </c>
      <c r="B59" s="114" t="s">
        <v>48</v>
      </c>
      <c r="C59" s="33"/>
      <c r="D59" s="10" t="s">
        <v>1</v>
      </c>
    </row>
    <row r="60" spans="1:8" ht="13.5" customHeight="1" thickBot="1" x14ac:dyDescent="0.25">
      <c r="A60" s="113" t="s">
        <v>75</v>
      </c>
      <c r="B60" s="114" t="s">
        <v>49</v>
      </c>
      <c r="C60" s="33"/>
      <c r="D60" s="10" t="s">
        <v>1</v>
      </c>
    </row>
    <row r="61" spans="1:8" ht="15" thickBot="1" x14ac:dyDescent="0.25"/>
    <row r="62" spans="1:8" ht="15" x14ac:dyDescent="0.25">
      <c r="A62" s="11" t="s">
        <v>8</v>
      </c>
      <c r="B62" s="12"/>
      <c r="C62" s="12"/>
      <c r="D62" s="13"/>
    </row>
    <row r="63" spans="1:8" x14ac:dyDescent="0.2">
      <c r="A63" s="14" t="s">
        <v>9</v>
      </c>
      <c r="B63" s="15"/>
      <c r="C63" s="15"/>
      <c r="D63" s="16"/>
    </row>
    <row r="64" spans="1:8" x14ac:dyDescent="0.2">
      <c r="A64" s="17" t="s">
        <v>15</v>
      </c>
      <c r="B64" s="97"/>
      <c r="C64" s="98"/>
      <c r="D64" s="99"/>
    </row>
    <row r="65" spans="1:5" x14ac:dyDescent="0.2">
      <c r="A65" s="18" t="s">
        <v>16</v>
      </c>
      <c r="B65" s="97"/>
      <c r="C65" s="98"/>
      <c r="D65" s="99"/>
    </row>
    <row r="66" spans="1:5" ht="15" thickBot="1" x14ac:dyDescent="0.25">
      <c r="A66" s="19" t="s">
        <v>10</v>
      </c>
      <c r="B66" s="100"/>
      <c r="C66" s="101"/>
      <c r="D66" s="102"/>
    </row>
    <row r="67" spans="1:5" ht="15" thickBot="1" x14ac:dyDescent="0.25"/>
    <row r="68" spans="1:5" ht="14.25" customHeight="1" x14ac:dyDescent="0.2">
      <c r="A68" s="103" t="s">
        <v>73</v>
      </c>
      <c r="B68" s="104"/>
      <c r="C68" s="104"/>
      <c r="D68" s="104"/>
      <c r="E68" s="20"/>
    </row>
    <row r="69" spans="1:5" x14ac:dyDescent="0.2">
      <c r="A69" s="89" t="s">
        <v>14</v>
      </c>
      <c r="B69" s="90"/>
      <c r="C69" s="90"/>
      <c r="D69" s="90"/>
      <c r="E69" s="21">
        <v>0</v>
      </c>
    </row>
    <row r="70" spans="1:5" ht="15" thickBot="1" x14ac:dyDescent="0.25">
      <c r="A70" s="91" t="s">
        <v>13</v>
      </c>
      <c r="B70" s="92"/>
      <c r="C70" s="92"/>
      <c r="D70" s="92"/>
      <c r="E70" s="22">
        <v>0</v>
      </c>
    </row>
    <row r="71" spans="1:5" ht="14.25" customHeight="1" x14ac:dyDescent="0.2">
      <c r="A71" s="2"/>
      <c r="B71" s="2"/>
      <c r="C71" s="2"/>
      <c r="D71" s="2"/>
      <c r="E71" s="4"/>
    </row>
    <row r="72" spans="1:5" ht="14.25" customHeight="1" x14ac:dyDescent="0.2">
      <c r="A72" s="3" t="s">
        <v>6</v>
      </c>
      <c r="B72" s="1"/>
      <c r="C72" s="1"/>
      <c r="D72" s="3" t="s">
        <v>77</v>
      </c>
      <c r="E72" s="4"/>
    </row>
    <row r="73" spans="1:5" ht="14.25" customHeight="1" x14ac:dyDescent="0.2">
      <c r="A73" s="1"/>
      <c r="B73" s="1"/>
      <c r="C73" s="1"/>
      <c r="D73" s="8"/>
      <c r="E73" s="4"/>
    </row>
    <row r="74" spans="1:5" ht="14.25" customHeight="1" x14ac:dyDescent="0.2">
      <c r="A74" s="3" t="s">
        <v>7</v>
      </c>
      <c r="D74" s="3" t="s">
        <v>5</v>
      </c>
      <c r="E74" s="4"/>
    </row>
    <row r="75" spans="1:5" ht="14.25" customHeight="1" x14ac:dyDescent="0.2">
      <c r="D75" s="3" t="s">
        <v>28</v>
      </c>
      <c r="E75" s="4"/>
    </row>
    <row r="76" spans="1:5" ht="14.25" customHeight="1" x14ac:dyDescent="0.2">
      <c r="A76" s="1"/>
      <c r="E76" s="4"/>
    </row>
    <row r="77" spans="1:5" x14ac:dyDescent="0.2">
      <c r="E77" s="4"/>
    </row>
    <row r="78" spans="1:5" x14ac:dyDescent="0.2">
      <c r="D78" s="4"/>
    </row>
  </sheetData>
  <mergeCells count="33">
    <mergeCell ref="A38:D38"/>
    <mergeCell ref="A39:D39"/>
    <mergeCell ref="A1:E1"/>
    <mergeCell ref="A3:E3"/>
    <mergeCell ref="A5:E5"/>
    <mergeCell ref="A2:E2"/>
    <mergeCell ref="B44:C44"/>
    <mergeCell ref="B45:C45"/>
    <mergeCell ref="A51:B51"/>
    <mergeCell ref="A70:D70"/>
    <mergeCell ref="A57:B57"/>
    <mergeCell ref="A60:B60"/>
    <mergeCell ref="B64:D64"/>
    <mergeCell ref="B66:D66"/>
    <mergeCell ref="B65:D65"/>
    <mergeCell ref="A68:D68"/>
    <mergeCell ref="A69:D69"/>
    <mergeCell ref="A59:B59"/>
    <mergeCell ref="A58:B58"/>
    <mergeCell ref="A56:D56"/>
    <mergeCell ref="A55:D55"/>
    <mergeCell ref="A48:E48"/>
    <mergeCell ref="A41:E41"/>
    <mergeCell ref="A52:B52"/>
    <mergeCell ref="A50:B50"/>
    <mergeCell ref="A53:B53"/>
    <mergeCell ref="D50:E50"/>
    <mergeCell ref="D51:E51"/>
    <mergeCell ref="A49:E49"/>
    <mergeCell ref="A46:D46"/>
    <mergeCell ref="A47:D47"/>
    <mergeCell ref="B42:C42"/>
    <mergeCell ref="B43:C43"/>
  </mergeCells>
  <phoneticPr fontId="0" type="noConversion"/>
  <printOptions horizontalCentered="1"/>
  <pageMargins left="0.25" right="0.25" top="0.75" bottom="0.75" header="0.3" footer="0.3"/>
  <pageSetup paperSize="9" scale="65" orientation="portrait" r:id="rId1"/>
  <headerFooter alignWithMargins="0">
    <oddHeader>&amp;C&amp;"Arial,Grassetto"&amp;11AFFIDAMENTO DI ASSISTENZA E MANUTENZIONE SISTEMA CARTELLA CLINICA INFORMATIZZATA DIABETOLOGICA,  SOFTWARE NUTRIZIONE-DIETA E SISTEMA DI INTELIGENZA ARTIFICIALE PER LO SCREENING DELLA RETINOPATIA DIABETICA</oddHeader>
    <oddFooter>&amp;CPagina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OFF ECONOMICA</vt:lpstr>
      <vt:lpstr>'OFF ECONOMICA'!Area_stampa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MTiberi</dc:creator>
  <cp:lastModifiedBy>Emanuela Federica Tomasi</cp:lastModifiedBy>
  <cp:lastPrinted>2024-09-25T08:14:24Z</cp:lastPrinted>
  <dcterms:created xsi:type="dcterms:W3CDTF">2010-10-26T15:02:52Z</dcterms:created>
  <dcterms:modified xsi:type="dcterms:W3CDTF">2024-09-25T08:15:49Z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2c131596-a51a-45d3-b63c-4c44af02d3a6</vt:lpwstr>
  </property>
</Properties>
</file>